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Studiu oportunitate_februarie 2023\Anexa 2 la CS Serviciu - Grafice de circulatie\"/>
    </mc:Choice>
  </mc:AlternateContent>
  <xr:revisionPtr revIDLastSave="0" documentId="13_ncr:1_{C2C40C6F-AAC0-408A-8DF2-0AD769F5B6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gu7Bu2iA6uLxFtQ2U/zbIBoPOfwg=="/>
    </ext>
  </extLst>
</workbook>
</file>

<file path=xl/calcChain.xml><?xml version="1.0" encoding="utf-8"?>
<calcChain xmlns="http://schemas.openxmlformats.org/spreadsheetml/2006/main">
  <c r="O17" i="1" l="1"/>
  <c r="E17" i="1" s="1"/>
  <c r="B17" i="1" l="1"/>
  <c r="C17" i="1"/>
  <c r="D17" i="1"/>
  <c r="D18" i="1" s="1"/>
  <c r="A17" i="1"/>
  <c r="A18" i="1" s="1"/>
  <c r="S17" i="1"/>
  <c r="R17" i="1"/>
  <c r="O18" i="1"/>
  <c r="E18" i="1" s="1"/>
  <c r="C18" i="1" l="1"/>
  <c r="S18" i="1"/>
  <c r="O19" i="1"/>
  <c r="D19" i="1" s="1"/>
  <c r="R18" i="1"/>
  <c r="B18" i="1"/>
  <c r="B19" i="1" s="1"/>
  <c r="E19" i="1" l="1"/>
  <c r="E20" i="1" s="1"/>
  <c r="C19" i="1"/>
  <c r="C20" i="1" s="1"/>
  <c r="O20" i="1"/>
  <c r="B20" i="1" s="1"/>
  <c r="R19" i="1"/>
  <c r="S19" i="1"/>
  <c r="A19" i="1"/>
  <c r="A20" i="1" s="1"/>
  <c r="E21" i="1" l="1"/>
  <c r="D20" i="1"/>
  <c r="D21" i="1" s="1"/>
  <c r="O21" i="1"/>
  <c r="C21" i="1" s="1"/>
  <c r="R20" i="1"/>
  <c r="S20" i="1"/>
  <c r="E22" i="1" l="1"/>
  <c r="C22" i="1"/>
  <c r="S21" i="1"/>
  <c r="O22" i="1"/>
  <c r="D22" i="1" s="1"/>
  <c r="R21" i="1"/>
  <c r="A21" i="1"/>
  <c r="A22" i="1" s="1"/>
  <c r="B21" i="1"/>
  <c r="B22" i="1" s="1"/>
  <c r="E23" i="1" l="1"/>
  <c r="D23" i="1"/>
  <c r="S22" i="1"/>
  <c r="O23" i="1"/>
  <c r="C23" i="1" s="1"/>
  <c r="R22" i="1"/>
  <c r="A23" i="1" l="1"/>
  <c r="A24" i="1" s="1"/>
  <c r="B23" i="1"/>
  <c r="O24" i="1"/>
  <c r="C24" i="1" s="1"/>
  <c r="R23" i="1"/>
  <c r="S23" i="1"/>
  <c r="E24" i="1" l="1"/>
  <c r="E25" i="1" s="1"/>
  <c r="D24" i="1"/>
  <c r="D25" i="1" s="1"/>
  <c r="S24" i="1"/>
  <c r="R24" i="1"/>
  <c r="O25" i="1"/>
  <c r="M24" i="1" s="1"/>
  <c r="M23" i="1" s="1"/>
  <c r="M22" i="1" s="1"/>
  <c r="M21" i="1" s="1"/>
  <c r="M20" i="1" s="1"/>
  <c r="M19" i="1" s="1"/>
  <c r="M18" i="1" s="1"/>
  <c r="M17" i="1" s="1"/>
  <c r="M16" i="1" s="1"/>
  <c r="B24" i="1"/>
  <c r="B25" i="1" s="1"/>
  <c r="K24" i="1" l="1"/>
  <c r="K23" i="1" s="1"/>
  <c r="K22" i="1" s="1"/>
  <c r="K21" i="1" s="1"/>
  <c r="K20" i="1" s="1"/>
  <c r="K19" i="1" s="1"/>
  <c r="K18" i="1" s="1"/>
  <c r="K17" i="1" s="1"/>
  <c r="K16" i="1" s="1"/>
  <c r="L24" i="1"/>
  <c r="L23" i="1" s="1"/>
  <c r="L22" i="1" s="1"/>
  <c r="L21" i="1" s="1"/>
  <c r="L20" i="1" s="1"/>
  <c r="L19" i="1" s="1"/>
  <c r="L18" i="1" s="1"/>
  <c r="L17" i="1" s="1"/>
  <c r="L16" i="1" s="1"/>
  <c r="C25" i="1"/>
  <c r="S25" i="1"/>
  <c r="R25" i="1"/>
  <c r="J24" i="1"/>
  <c r="J23" i="1" s="1"/>
  <c r="J22" i="1" s="1"/>
  <c r="J21" i="1" s="1"/>
  <c r="J20" i="1" s="1"/>
  <c r="J19" i="1" s="1"/>
  <c r="J18" i="1" s="1"/>
  <c r="J17" i="1" s="1"/>
  <c r="J16" i="1" s="1"/>
  <c r="I24" i="1"/>
  <c r="I23" i="1" s="1"/>
  <c r="I22" i="1" s="1"/>
  <c r="I21" i="1" s="1"/>
  <c r="I20" i="1" s="1"/>
  <c r="I19" i="1" s="1"/>
  <c r="I18" i="1" s="1"/>
  <c r="I17" i="1" s="1"/>
  <c r="I16" i="1" s="1"/>
  <c r="A25" i="1"/>
</calcChain>
</file>

<file path=xl/sharedStrings.xml><?xml version="1.0" encoding="utf-8"?>
<sst xmlns="http://schemas.openxmlformats.org/spreadsheetml/2006/main" count="109" uniqueCount="62">
  <si>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</si>
  <si>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</si>
  <si>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</si>
  <si>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</si>
  <si>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</si>
  <si>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</si>
  <si>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</si>
  <si>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</si>
  <si>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</si>
  <si>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</si>
  <si>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</si>
  <si>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</si>
  <si>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</si>
  <si>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</si>
  <si>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</si>
  <si>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</si>
  <si>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</si>
  <si>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</si>
  <si>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</si>
  <si>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</si>
  <si>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</si>
  <si>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</si>
  <si>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</si>
  <si>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</si>
  <si>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</si>
  <si>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</si>
  <si>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</si>
  <si>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Crampotani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</si>
  <si>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</si>
  <si>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</si>
  <si>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</si>
  <si>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</si>
  <si>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</si>
  <si>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</si>
  <si>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</si>
  <si>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</si>
  <si>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</si>
  <si>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</si>
  <si>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</si>
  <si>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</si>
  <si>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</si>
  <si>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</si>
  <si>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</si>
  <si>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</si>
  <si>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</si>
  <si>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</si>
  <si>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Girexim</t>
  </si>
  <si>
    <t>Bascov Gara</t>
  </si>
  <si>
    <t>S</t>
  </si>
  <si>
    <t>Dobrogostea</t>
  </si>
  <si>
    <t>Varzaru</t>
  </si>
  <si>
    <t>Borlesti</t>
  </si>
  <si>
    <t>1</t>
  </si>
  <si>
    <t>Merisani</t>
  </si>
  <si>
    <t>Malu Vanat</t>
  </si>
  <si>
    <t>Brateasca</t>
  </si>
  <si>
    <t>D</t>
  </si>
  <si>
    <t>Valcele</t>
  </si>
  <si>
    <t>Crampotani</t>
  </si>
  <si>
    <t>1=5</t>
  </si>
  <si>
    <t>EMITENT,</t>
  </si>
  <si>
    <t>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</si>
</sst>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0" fontId="0" fillId="0" borderId="17" xfId="0" applyBorder="1"/>
    <xf numFmtId="20" fontId="2" fillId="0" borderId="17" xfId="0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11" fillId="2" borderId="16" xfId="0" applyFont="1" applyFill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0" fillId="0" borderId="19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wrapText="1"/>
    </xf>
    <xf numFmtId="20" fontId="1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20" fontId="10" fillId="0" borderId="22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/>
    <xf numFmtId="20" fontId="1" fillId="0" borderId="2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0"/>
  <sheetViews>
    <sheetView tabSelected="1" workbookViewId="0">
      <selection activeCell="A6" sqref="A6:M29"/>
    </sheetView>
  </sheetViews>
  <sheetFormatPr defaultColWidth="14.42578125" defaultRowHeight="15" customHeight="1" x14ac:dyDescent="0.2"/>
  <cols>
    <col min="1" max="1" width="5.7109375" customWidth="1"/>
    <col min="2" max="2" width="6.5703125" customWidth="1"/>
    <col min="3" max="4" width="6.42578125" customWidth="1"/>
    <col min="5" max="5" width="5.7109375" customWidth="1"/>
    <col min="6" max="6" width="4.7109375" customWidth="1"/>
    <col min="7" max="7" width="6.7109375" customWidth="1"/>
    <col min="8" max="8" width="28.7109375" customWidth="1"/>
    <col min="9" max="9" width="5.85546875" customWidth="1"/>
    <col min="10" max="13" width="6.140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25">
      <c r="A6" s="59" t="s">
        <v>21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25">
      <c r="A7" s="61" t="s">
        <v>24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25">
      <c r="A9" s="62"/>
      <c r="B9" s="60"/>
      <c r="C9" s="60"/>
      <c r="D9" s="60"/>
      <c r="E9" s="60"/>
      <c r="F9" s="60"/>
      <c r="G9" s="60"/>
      <c r="H9" s="60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8" x14ac:dyDescent="0.25">
      <c r="A10" s="62" t="s">
        <v>27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8" x14ac:dyDescent="0.25">
      <c r="A11" s="11" t="s">
        <v>28</v>
      </c>
      <c r="B11" s="11"/>
      <c r="C11" s="11"/>
      <c r="D11" s="11"/>
      <c r="E11" s="13" t="s">
        <v>61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63" t="s">
        <v>29</v>
      </c>
      <c r="B12" s="64"/>
      <c r="C12" s="64"/>
      <c r="D12" s="64"/>
      <c r="E12" s="64"/>
      <c r="F12" s="14" t="s">
        <v>30</v>
      </c>
      <c r="G12" s="15" t="s">
        <v>31</v>
      </c>
      <c r="H12" s="15" t="s">
        <v>32</v>
      </c>
      <c r="I12" s="56" t="s">
        <v>33</v>
      </c>
      <c r="J12" s="57"/>
      <c r="K12" s="57"/>
      <c r="L12" s="57"/>
      <c r="M12" s="58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56" t="s">
        <v>34</v>
      </c>
      <c r="B13" s="57"/>
      <c r="C13" s="57"/>
      <c r="D13" s="57"/>
      <c r="E13" s="58"/>
      <c r="F13" s="17"/>
      <c r="G13" s="18" t="s">
        <v>35</v>
      </c>
      <c r="H13" s="19" t="s">
        <v>36</v>
      </c>
      <c r="I13" s="56" t="s">
        <v>34</v>
      </c>
      <c r="J13" s="57"/>
      <c r="K13" s="57"/>
      <c r="L13" s="57"/>
      <c r="M13" s="58"/>
      <c r="N13" s="16"/>
      <c r="O13" s="16"/>
      <c r="P13" s="16"/>
      <c r="Q13" s="16"/>
      <c r="R13" s="16" t="s">
        <v>37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38</v>
      </c>
      <c r="B14" s="21" t="s">
        <v>39</v>
      </c>
      <c r="C14" s="21" t="s">
        <v>40</v>
      </c>
      <c r="D14" s="21" t="s">
        <v>41</v>
      </c>
      <c r="E14" s="21" t="s">
        <v>42</v>
      </c>
      <c r="F14" s="22"/>
      <c r="G14" s="22"/>
      <c r="H14" s="21"/>
      <c r="I14" s="21" t="s">
        <v>38</v>
      </c>
      <c r="J14" s="21" t="s">
        <v>39</v>
      </c>
      <c r="K14" s="21" t="s">
        <v>40</v>
      </c>
      <c r="L14" s="21" t="s">
        <v>41</v>
      </c>
      <c r="M14" s="23" t="s">
        <v>42</v>
      </c>
      <c r="N14" s="16"/>
      <c r="O14" s="16" t="s">
        <v>43</v>
      </c>
      <c r="P14" s="16" t="s">
        <v>6</v>
      </c>
      <c r="Q14" s="16" t="s">
        <v>2</v>
      </c>
      <c r="R14" s="24" t="s">
        <v>44</v>
      </c>
      <c r="S14" s="24" t="s">
        <v>45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">
        <v>23</v>
      </c>
      <c r="J15" s="26" t="s">
        <v>23</v>
      </c>
      <c r="K15" s="26" t="s">
        <v>23</v>
      </c>
      <c r="L15" s="26" t="s">
        <v>23</v>
      </c>
      <c r="M15" s="41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42">
        <v>0.25694444444444442</v>
      </c>
      <c r="B16" s="43">
        <v>0.44444444444444442</v>
      </c>
      <c r="C16" s="43">
        <v>0.60416666666666663</v>
      </c>
      <c r="D16" s="43">
        <v>0.83333333333333337</v>
      </c>
      <c r="E16" s="44">
        <v>0.97916666666666663</v>
      </c>
      <c r="F16" s="45"/>
      <c r="G16" s="45">
        <v>0</v>
      </c>
      <c r="H16" s="46" t="s">
        <v>46</v>
      </c>
      <c r="I16" s="47">
        <f t="shared" ref="I16:M16" si="0">I17+TIME(0,0,(3600*($O17-$O16)/(INDEX($T$5:$AB$6,MATCH(I$15,$S$5:$S$6,0),MATCH(CONCATENATE($P17,$Q17),$T$4:$AB$4,0)))+$T$8))</f>
        <v>0.30927083333333333</v>
      </c>
      <c r="J16" s="47">
        <f t="shared" si="0"/>
        <v>0.51413194444444443</v>
      </c>
      <c r="K16" s="47">
        <f t="shared" si="0"/>
        <v>0.67385416666666664</v>
      </c>
      <c r="L16" s="47">
        <f t="shared" si="0"/>
        <v>0.89607638888888885</v>
      </c>
      <c r="M16" s="48">
        <f t="shared" si="0"/>
        <v>0.25024305555555554</v>
      </c>
      <c r="N16" s="1"/>
      <c r="O16" s="1">
        <v>0</v>
      </c>
      <c r="P16" s="29"/>
      <c r="Q16" s="29"/>
      <c r="R16" s="30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">
      <c r="A17" s="49">
        <f t="shared" ref="A17:B17" si="1">A16+TIME(0,0,(3600*($O17-$O16)/(INDEX($T$5:$AB$6,MATCH(A$15,$S$5:$S$6,0),MATCH(CONCATENATE($P17,$Q17),$T$4:$AB$4,0)))+$T$8))</f>
        <v>0.26033564814814814</v>
      </c>
      <c r="B17" s="31">
        <f t="shared" si="1"/>
        <v>0.44783564814814814</v>
      </c>
      <c r="C17" s="31">
        <f t="shared" ref="C17" si="2">C16+TIME(0,0,(3600*($O17-$O16)/(INDEX($T$5:$AB$6,MATCH(C$15,$S$5:$S$6,0),MATCH(CONCATENATE($P17,$Q17),$T$4:$AB$4,0)))+$T$8))</f>
        <v>0.60755787037037035</v>
      </c>
      <c r="D17" s="31">
        <f t="shared" ref="D17:E17" si="3">D16+TIME(0,0,(3600*($O17-$O16)/(INDEX($T$5:$AB$6,MATCH(D$15,$S$5:$S$6,0),MATCH(CONCATENATE($P17,$Q17),$T$4:$AB$4,0)))+$T$8))</f>
        <v>0.83672453703703709</v>
      </c>
      <c r="E17" s="31">
        <f t="shared" si="3"/>
        <v>0.98255787037037035</v>
      </c>
      <c r="F17" s="32">
        <v>3.6</v>
      </c>
      <c r="G17" s="32">
        <v>1</v>
      </c>
      <c r="H17" s="33" t="s">
        <v>47</v>
      </c>
      <c r="I17" s="31">
        <f t="shared" ref="I17:M17" si="4">I18+TIME(0,0,(3600*($O18-$O17)/(INDEX($T$5:$AB$6,MATCH(I$15,$S$5:$S$6,0),MATCH(CONCATENATE($P18,$Q18),$T$4:$AB$4,0)))+$T$8))</f>
        <v>0.30587962962962961</v>
      </c>
      <c r="J17" s="31">
        <f t="shared" si="4"/>
        <v>0.51074074074074072</v>
      </c>
      <c r="K17" s="31">
        <f t="shared" si="4"/>
        <v>0.67046296296296293</v>
      </c>
      <c r="L17" s="31">
        <f t="shared" si="4"/>
        <v>0.89268518518518514</v>
      </c>
      <c r="M17" s="50">
        <f t="shared" si="4"/>
        <v>0.24685185185185185</v>
      </c>
      <c r="N17" s="1"/>
      <c r="O17" s="1">
        <f t="shared" ref="O17:O25" si="5">O16+F17</f>
        <v>3.6</v>
      </c>
      <c r="P17" s="7">
        <v>1</v>
      </c>
      <c r="Q17" s="34" t="s">
        <v>48</v>
      </c>
      <c r="R17" s="35">
        <f t="shared" ref="R17:S17" si="6">TIME(0,0,(3600*($O17-$O16)/(INDEX($T$5:$AB$6,MATCH(R$15,$S$5:$S$6,0),MATCH((CONCATENATE($P17,$Q17)),$T$4:$AB$4,0)))))</f>
        <v>2.9976851851851848E-3</v>
      </c>
      <c r="S17" s="35">
        <f t="shared" si="6"/>
        <v>3.7500000000000003E-3</v>
      </c>
      <c r="T17" s="1"/>
      <c r="U17" s="36"/>
      <c r="V17" s="1"/>
      <c r="W17" s="1"/>
      <c r="X17" s="1"/>
      <c r="Y17" s="1"/>
      <c r="Z17" s="1"/>
      <c r="AA17" s="1"/>
      <c r="AB17" s="1"/>
    </row>
    <row r="18" spans="1:28" ht="13.5" customHeight="1" x14ac:dyDescent="0.2">
      <c r="A18" s="49">
        <f t="shared" ref="A18:B18" si="7">A17+TIME(0,0,(3600*($O18-$O17)/(INDEX($T$5:$AB$6,MATCH(A$15,$S$5:$S$6,0),MATCH(CONCATENATE($P18,$Q18),$T$4:$AB$4,0)))+$T$8))</f>
        <v>0.26480324074074074</v>
      </c>
      <c r="B18" s="31">
        <f t="shared" si="7"/>
        <v>0.45230324074074074</v>
      </c>
      <c r="C18" s="31">
        <f t="shared" ref="C18" si="8">C17+TIME(0,0,(3600*($O18-$O17)/(INDEX($T$5:$AB$6,MATCH(C$15,$S$5:$S$6,0),MATCH(CONCATENATE($P18,$Q18),$T$4:$AB$4,0)))+$T$8))</f>
        <v>0.6120254629629629</v>
      </c>
      <c r="D18" s="31">
        <f t="shared" ref="D18:E18" si="9">D17+TIME(0,0,(3600*($O18-$O17)/(INDEX($T$5:$AB$6,MATCH(D$15,$S$5:$S$6,0),MATCH(CONCATENATE($P18,$Q18),$T$4:$AB$4,0)))+$T$8))</f>
        <v>0.84119212962962964</v>
      </c>
      <c r="E18" s="31">
        <f t="shared" si="9"/>
        <v>0.9870254629629629</v>
      </c>
      <c r="F18" s="32">
        <v>4.9000000000000004</v>
      </c>
      <c r="G18" s="32">
        <v>2</v>
      </c>
      <c r="H18" s="37" t="s">
        <v>49</v>
      </c>
      <c r="I18" s="31">
        <f t="shared" ref="I18:M18" si="10">I19+TIME(0,0,(3600*($O19-$O18)/(INDEX($T$5:$AB$6,MATCH(I$15,$S$5:$S$6,0),MATCH(CONCATENATE($P19,$Q19),$T$4:$AB$4,0)))+$T$8))</f>
        <v>0.30141203703703701</v>
      </c>
      <c r="J18" s="31">
        <f t="shared" si="10"/>
        <v>0.50627314814814817</v>
      </c>
      <c r="K18" s="31">
        <f t="shared" si="10"/>
        <v>0.66599537037037038</v>
      </c>
      <c r="L18" s="31">
        <f t="shared" si="10"/>
        <v>0.88821759259259259</v>
      </c>
      <c r="M18" s="50">
        <f t="shared" si="10"/>
        <v>0.24238425925925924</v>
      </c>
      <c r="N18" s="1"/>
      <c r="O18" s="1">
        <f t="shared" si="5"/>
        <v>8.5</v>
      </c>
      <c r="P18" s="7">
        <v>1</v>
      </c>
      <c r="Q18" s="34" t="s">
        <v>48</v>
      </c>
      <c r="R18" s="35">
        <f t="shared" ref="R18:S18" si="11">TIME(0,0,(3600*($O18-$O17)/(INDEX($T$5:$AB$6,MATCH(R$15,$S$5:$S$6,0),MATCH((CONCATENATE($P18,$Q18)),$T$4:$AB$4,0)))))</f>
        <v>4.0740740740740737E-3</v>
      </c>
      <c r="S18" s="35">
        <f t="shared" si="11"/>
        <v>5.1041666666666666E-3</v>
      </c>
      <c r="T18" s="1"/>
      <c r="U18" s="36"/>
      <c r="V18" s="1"/>
      <c r="W18" s="1"/>
      <c r="X18" s="1"/>
      <c r="Y18" s="1"/>
      <c r="Z18" s="1"/>
      <c r="AA18" s="1"/>
      <c r="AB18" s="1"/>
    </row>
    <row r="19" spans="1:28" ht="13.5" customHeight="1" x14ac:dyDescent="0.2">
      <c r="A19" s="49">
        <f t="shared" ref="A19:B19" si="12">A18+TIME(0,0,(3600*($O19-$O18)/(INDEX($T$5:$AB$6,MATCH(A$15,$S$5:$S$6,0),MATCH(CONCATENATE($P19,$Q19),$T$4:$AB$4,0)))+$T$8))</f>
        <v>0.26619212962962963</v>
      </c>
      <c r="B19" s="31">
        <f t="shared" si="12"/>
        <v>0.45369212962962963</v>
      </c>
      <c r="C19" s="31">
        <f t="shared" ref="C19" si="13">C18+TIME(0,0,(3600*($O19-$O18)/(INDEX($T$5:$AB$6,MATCH(C$15,$S$5:$S$6,0),MATCH(CONCATENATE($P19,$Q19),$T$4:$AB$4,0)))+$T$8))</f>
        <v>0.61341435185185178</v>
      </c>
      <c r="D19" s="31">
        <f t="shared" ref="D19:E19" si="14">D18+TIME(0,0,(3600*($O19-$O18)/(INDEX($T$5:$AB$6,MATCH(D$15,$S$5:$S$6,0),MATCH(CONCATENATE($P19,$Q19),$T$4:$AB$4,0)))+$T$8))</f>
        <v>0.84258101851851852</v>
      </c>
      <c r="E19" s="31">
        <f t="shared" si="14"/>
        <v>0.98841435185185178</v>
      </c>
      <c r="F19" s="32">
        <v>1.2</v>
      </c>
      <c r="G19" s="32">
        <v>3</v>
      </c>
      <c r="H19" s="33" t="s">
        <v>50</v>
      </c>
      <c r="I19" s="31">
        <f t="shared" ref="I19:M19" si="15">I20+TIME(0,0,(3600*($O20-$O19)/(INDEX($T$5:$AB$6,MATCH(I$15,$S$5:$S$6,0),MATCH(CONCATENATE($P20,$Q20),$T$4:$AB$4,0)))+$T$8))</f>
        <v>0.30002314814814812</v>
      </c>
      <c r="J19" s="31">
        <f t="shared" si="15"/>
        <v>0.50488425925925928</v>
      </c>
      <c r="K19" s="31">
        <f t="shared" si="15"/>
        <v>0.66460648148148149</v>
      </c>
      <c r="L19" s="31">
        <f t="shared" si="15"/>
        <v>0.8868287037037037</v>
      </c>
      <c r="M19" s="50">
        <f t="shared" si="15"/>
        <v>0.24099537037037036</v>
      </c>
      <c r="N19" s="1"/>
      <c r="O19" s="1">
        <f t="shared" si="5"/>
        <v>9.6999999999999993</v>
      </c>
      <c r="P19" s="7">
        <v>1</v>
      </c>
      <c r="Q19" s="34" t="s">
        <v>48</v>
      </c>
      <c r="R19" s="35">
        <f t="shared" ref="R19:S19" si="16">TIME(0,0,(3600*($O19-$O18)/(INDEX($T$5:$AB$6,MATCH(R$15,$S$5:$S$6,0),MATCH((CONCATENATE($P19,$Q19)),$T$4:$AB$4,0)))))</f>
        <v>9.9537037037037042E-4</v>
      </c>
      <c r="S19" s="35">
        <f t="shared" si="16"/>
        <v>1.25E-3</v>
      </c>
      <c r="T19" s="1"/>
      <c r="U19" s="36"/>
      <c r="V19" s="1"/>
      <c r="W19" s="1"/>
      <c r="X19" s="1"/>
      <c r="Y19" s="1"/>
      <c r="Z19" s="1"/>
      <c r="AA19" s="1"/>
      <c r="AB19" s="1"/>
    </row>
    <row r="20" spans="1:28" ht="13.5" customHeight="1" x14ac:dyDescent="0.2">
      <c r="A20" s="49">
        <f t="shared" ref="A20:B20" si="17">A19+TIME(0,0,(3600*($O20-$O19)/(INDEX($T$5:$AB$6,MATCH(A$15,$S$5:$S$6,0),MATCH(CONCATENATE($P20,$Q20),$T$4:$AB$4,0)))+$T$8))</f>
        <v>0.26783564814814814</v>
      </c>
      <c r="B20" s="31">
        <f t="shared" si="17"/>
        <v>0.45533564814814814</v>
      </c>
      <c r="C20" s="31">
        <f t="shared" ref="C20" si="18">C19+TIME(0,0,(3600*($O20-$O19)/(INDEX($T$5:$AB$6,MATCH(C$15,$S$5:$S$6,0),MATCH(CONCATENATE($P20,$Q20),$T$4:$AB$4,0)))+$T$8))</f>
        <v>0.6150578703703703</v>
      </c>
      <c r="D20" s="31">
        <f t="shared" ref="D20:E20" si="19">D19+TIME(0,0,(3600*($O20-$O19)/(INDEX($T$5:$AB$6,MATCH(D$15,$S$5:$S$6,0),MATCH(CONCATENATE($P20,$Q20),$T$4:$AB$4,0)))+$T$8))</f>
        <v>0.84422453703703704</v>
      </c>
      <c r="E20" s="31">
        <f t="shared" si="19"/>
        <v>0.9900578703703703</v>
      </c>
      <c r="F20" s="32">
        <v>1.5</v>
      </c>
      <c r="G20" s="32">
        <v>4</v>
      </c>
      <c r="H20" s="33" t="s">
        <v>51</v>
      </c>
      <c r="I20" s="31">
        <f t="shared" ref="I20:M20" si="20">I21+TIME(0,0,(3600*($O21-$O20)/(INDEX($T$5:$AB$6,MATCH(I$15,$S$5:$S$6,0),MATCH(CONCATENATE($P21,$Q21),$T$4:$AB$4,0)))+$T$8))</f>
        <v>0.29837962962962961</v>
      </c>
      <c r="J20" s="31">
        <f t="shared" si="20"/>
        <v>0.50324074074074077</v>
      </c>
      <c r="K20" s="31">
        <f t="shared" si="20"/>
        <v>0.66296296296296298</v>
      </c>
      <c r="L20" s="31">
        <f t="shared" si="20"/>
        <v>0.88518518518518519</v>
      </c>
      <c r="M20" s="50">
        <f t="shared" si="20"/>
        <v>0.23935185185185184</v>
      </c>
      <c r="N20" s="1"/>
      <c r="O20" s="1">
        <f t="shared" si="5"/>
        <v>11.2</v>
      </c>
      <c r="P20" s="34" t="s">
        <v>52</v>
      </c>
      <c r="Q20" s="34" t="s">
        <v>48</v>
      </c>
      <c r="R20" s="35">
        <f t="shared" ref="R20:S20" si="21">TIME(0,0,(3600*($O20-$O19)/(INDEX($T$5:$AB$6,MATCH(R$15,$S$5:$S$6,0),MATCH((CONCATENATE($P20,$Q20)),$T$4:$AB$4,0)))))</f>
        <v>1.25E-3</v>
      </c>
      <c r="S20" s="35">
        <f t="shared" si="21"/>
        <v>1.5624999999999999E-3</v>
      </c>
      <c r="T20" s="1"/>
      <c r="U20" s="36"/>
      <c r="V20" s="1"/>
      <c r="W20" s="1"/>
      <c r="X20" s="1"/>
      <c r="Y20" s="1"/>
      <c r="Z20" s="1"/>
      <c r="AA20" s="1"/>
      <c r="AB20" s="1"/>
    </row>
    <row r="21" spans="1:28" ht="13.5" customHeight="1" x14ac:dyDescent="0.2">
      <c r="A21" s="49">
        <f t="shared" ref="A21:B21" si="22">A20+TIME(0,0,(3600*($O21-$O20)/(INDEX($T$5:$AB$6,MATCH(A$15,$S$5:$S$6,0),MATCH(CONCATENATE($P21,$Q21),$T$4:$AB$4,0)))+$T$8))</f>
        <v>0.27013888888888887</v>
      </c>
      <c r="B21" s="31">
        <f t="shared" si="22"/>
        <v>0.45763888888888887</v>
      </c>
      <c r="C21" s="31">
        <f t="shared" ref="C21" si="23">C20+TIME(0,0,(3600*($O21-$O20)/(INDEX($T$5:$AB$6,MATCH(C$15,$S$5:$S$6,0),MATCH(CONCATENATE($P21,$Q21),$T$4:$AB$4,0)))+$T$8))</f>
        <v>0.61736111111111103</v>
      </c>
      <c r="D21" s="31">
        <f t="shared" ref="D21:E21" si="24">D20+TIME(0,0,(3600*($O21-$O20)/(INDEX($T$5:$AB$6,MATCH(D$15,$S$5:$S$6,0),MATCH(CONCATENATE($P21,$Q21),$T$4:$AB$4,0)))+$T$8))</f>
        <v>0.84652777777777777</v>
      </c>
      <c r="E21" s="31">
        <f t="shared" si="24"/>
        <v>0.99236111111111103</v>
      </c>
      <c r="F21" s="32">
        <v>2.2999999999999998</v>
      </c>
      <c r="G21" s="32">
        <v>5</v>
      </c>
      <c r="H21" s="33" t="s">
        <v>53</v>
      </c>
      <c r="I21" s="31">
        <f t="shared" ref="I21:M21" si="25">I22+TIME(0,0,(3600*($O22-$O21)/(INDEX($T$5:$AB$6,MATCH(I$15,$S$5:$S$6,0),MATCH(CONCATENATE($P22,$Q22),$T$4:$AB$4,0)))+$T$8))</f>
        <v>0.29607638888888888</v>
      </c>
      <c r="J21" s="31">
        <f t="shared" si="25"/>
        <v>0.50093750000000004</v>
      </c>
      <c r="K21" s="31">
        <f t="shared" si="25"/>
        <v>0.66065972222222225</v>
      </c>
      <c r="L21" s="31">
        <f t="shared" si="25"/>
        <v>0.88288194444444446</v>
      </c>
      <c r="M21" s="50">
        <f t="shared" si="25"/>
        <v>0.23704861111111111</v>
      </c>
      <c r="N21" s="1"/>
      <c r="O21" s="1">
        <f t="shared" si="5"/>
        <v>13.5</v>
      </c>
      <c r="P21" s="34" t="s">
        <v>52</v>
      </c>
      <c r="Q21" s="34" t="s">
        <v>48</v>
      </c>
      <c r="R21" s="35">
        <f t="shared" ref="R21:S21" si="26">TIME(0,0,(3600*($O21-$O20)/(INDEX($T$5:$AB$6,MATCH(R$15,$S$5:$S$6,0),MATCH((CONCATENATE($P21,$Q21)),$T$4:$AB$4,0)))))</f>
        <v>1.9097222222222222E-3</v>
      </c>
      <c r="S21" s="35">
        <f t="shared" si="26"/>
        <v>2.3958333333333336E-3</v>
      </c>
      <c r="T21" s="1"/>
      <c r="U21" s="36"/>
      <c r="V21" s="1"/>
      <c r="W21" s="1"/>
      <c r="X21" s="1"/>
      <c r="Y21" s="1"/>
      <c r="Z21" s="1"/>
      <c r="AA21" s="1"/>
      <c r="AB21" s="1"/>
    </row>
    <row r="22" spans="1:28" ht="13.5" customHeight="1" x14ac:dyDescent="0.2">
      <c r="A22" s="49">
        <f t="shared" ref="A22:B22" si="27">A21+TIME(0,0,(3600*($O22-$O21)/(INDEX($T$5:$AB$6,MATCH(A$15,$S$5:$S$6,0),MATCH(CONCATENATE($P22,$Q22),$T$4:$AB$4,0)))+$T$8))</f>
        <v>0.27327546296296296</v>
      </c>
      <c r="B22" s="31">
        <f t="shared" si="27"/>
        <v>0.46077546296296296</v>
      </c>
      <c r="C22" s="31">
        <f t="shared" ref="C22" si="28">C21+TIME(0,0,(3600*($O22-$O21)/(INDEX($T$5:$AB$6,MATCH(C$15,$S$5:$S$6,0),MATCH(CONCATENATE($P22,$Q22),$T$4:$AB$4,0)))+$T$8))</f>
        <v>0.62049768518518511</v>
      </c>
      <c r="D22" s="31">
        <f t="shared" ref="D22:E22" si="29">D21+TIME(0,0,(3600*($O22-$O21)/(INDEX($T$5:$AB$6,MATCH(D$15,$S$5:$S$6,0),MATCH(CONCATENATE($P22,$Q22),$T$4:$AB$4,0)))+$T$8))</f>
        <v>0.84966435185185185</v>
      </c>
      <c r="E22" s="31">
        <f t="shared" si="29"/>
        <v>0.99549768518518511</v>
      </c>
      <c r="F22" s="32">
        <v>3.3</v>
      </c>
      <c r="G22" s="32">
        <v>6</v>
      </c>
      <c r="H22" s="33" t="s">
        <v>54</v>
      </c>
      <c r="I22" s="31">
        <f t="shared" ref="I22:M22" si="30">I23+TIME(0,0,(3600*($O23-$O22)/(INDEX($T$5:$AB$6,MATCH(I$15,$S$5:$S$6,0),MATCH(CONCATENATE($P23,$Q23),$T$4:$AB$4,0)))+$T$8))</f>
        <v>0.29293981481481479</v>
      </c>
      <c r="J22" s="31">
        <f t="shared" si="30"/>
        <v>0.49780092592592595</v>
      </c>
      <c r="K22" s="31">
        <f t="shared" si="30"/>
        <v>0.65752314814814816</v>
      </c>
      <c r="L22" s="31">
        <f t="shared" si="30"/>
        <v>0.87974537037037037</v>
      </c>
      <c r="M22" s="50">
        <f t="shared" si="30"/>
        <v>0.23391203703703703</v>
      </c>
      <c r="N22" s="1"/>
      <c r="O22" s="1">
        <f t="shared" si="5"/>
        <v>16.8</v>
      </c>
      <c r="P22" s="34" t="s">
        <v>52</v>
      </c>
      <c r="Q22" s="34" t="s">
        <v>48</v>
      </c>
      <c r="R22" s="35">
        <f t="shared" ref="R22:S22" si="31">TIME(0,0,(3600*($O22-$O21)/(INDEX($T$5:$AB$6,MATCH(R$15,$S$5:$S$6,0),MATCH((CONCATENATE($P22,$Q22)),$T$4:$AB$4,0)))))</f>
        <v>2.7430555555555559E-3</v>
      </c>
      <c r="S22" s="35">
        <f t="shared" si="31"/>
        <v>3.4375E-3</v>
      </c>
      <c r="T22" s="1"/>
      <c r="U22" s="36"/>
      <c r="V22" s="1"/>
      <c r="W22" s="1"/>
      <c r="X22" s="1"/>
      <c r="Y22" s="1"/>
      <c r="Z22" s="1"/>
      <c r="AA22" s="1"/>
      <c r="AB22" s="1"/>
    </row>
    <row r="23" spans="1:28" ht="13.5" customHeight="1" x14ac:dyDescent="0.2">
      <c r="A23" s="49">
        <f t="shared" ref="A23:B23" si="32">A22+TIME(0,0,(3600*($O23-$O22)/(INDEX($T$5:$AB$6,MATCH(A$15,$S$5:$S$6,0),MATCH(CONCATENATE($P23,$Q23),$T$4:$AB$4,0)))+$T$8))</f>
        <v>0.27516203703703701</v>
      </c>
      <c r="B23" s="31">
        <f t="shared" si="32"/>
        <v>0.46266203703703701</v>
      </c>
      <c r="C23" s="31">
        <f t="shared" ref="C23" si="33">C22+TIME(0,0,(3600*($O23-$O22)/(INDEX($T$5:$AB$6,MATCH(C$15,$S$5:$S$6,0),MATCH(CONCATENATE($P23,$Q23),$T$4:$AB$4,0)))+$T$8))</f>
        <v>0.62238425925925922</v>
      </c>
      <c r="D23" s="31">
        <f t="shared" ref="D23:E23" si="34">D22+TIME(0,0,(3600*($O23-$O22)/(INDEX($T$5:$AB$6,MATCH(D$15,$S$5:$S$6,0),MATCH(CONCATENATE($P23,$Q23),$T$4:$AB$4,0)))+$T$8))</f>
        <v>0.85155092592592596</v>
      </c>
      <c r="E23" s="31">
        <f t="shared" si="34"/>
        <v>0.99738425925925922</v>
      </c>
      <c r="F23" s="32">
        <v>1.8</v>
      </c>
      <c r="G23" s="32">
        <v>7</v>
      </c>
      <c r="H23" s="33" t="s">
        <v>55</v>
      </c>
      <c r="I23" s="31">
        <f t="shared" ref="I23:M23" si="35">I24+TIME(0,0,(3600*($O24-$O23)/(INDEX($T$5:$AB$6,MATCH(I$15,$S$5:$S$6,0),MATCH(CONCATENATE($P24,$Q24),$T$4:$AB$4,0)))+$T$8))</f>
        <v>0.29105324074074074</v>
      </c>
      <c r="J23" s="31">
        <f t="shared" si="35"/>
        <v>0.4959143518518519</v>
      </c>
      <c r="K23" s="31">
        <f t="shared" si="35"/>
        <v>0.65563657407407405</v>
      </c>
      <c r="L23" s="31">
        <f t="shared" si="35"/>
        <v>0.87785879629629626</v>
      </c>
      <c r="M23" s="50">
        <f t="shared" si="35"/>
        <v>0.23202546296296295</v>
      </c>
      <c r="N23" s="1"/>
      <c r="O23" s="1">
        <f t="shared" si="5"/>
        <v>18.600000000000001</v>
      </c>
      <c r="P23" s="34" t="s">
        <v>52</v>
      </c>
      <c r="Q23" s="34" t="s">
        <v>56</v>
      </c>
      <c r="R23" s="35">
        <f t="shared" ref="R23:S23" si="36">TIME(0,0,(3600*($O23-$O22)/(INDEX($T$5:$AB$6,MATCH(R$15,$S$5:$S$6,0),MATCH((CONCATENATE($P23,$Q23)),$T$4:$AB$4,0)))))</f>
        <v>1.4930555555555556E-3</v>
      </c>
      <c r="S23" s="35">
        <f t="shared" si="36"/>
        <v>1.8750000000000001E-3</v>
      </c>
      <c r="T23" s="1"/>
      <c r="U23" s="36"/>
      <c r="V23" s="1"/>
      <c r="W23" s="1"/>
      <c r="X23" s="1"/>
      <c r="Y23" s="1"/>
      <c r="Z23" s="1"/>
      <c r="AA23" s="1"/>
      <c r="AB23" s="1"/>
    </row>
    <row r="24" spans="1:28" ht="13.5" customHeight="1" x14ac:dyDescent="0.2">
      <c r="A24" s="49">
        <f t="shared" ref="A24:B24" si="37">A23+TIME(0,0,(3600*($O24-$O23)/(INDEX($T$5:$AB$6,MATCH(A$15,$S$5:$S$6,0),MATCH(CONCATENATE($P24,$Q24),$T$4:$AB$4,0)))+$T$8))</f>
        <v>0.27655092592592589</v>
      </c>
      <c r="B24" s="31">
        <f t="shared" si="37"/>
        <v>0.46405092592592589</v>
      </c>
      <c r="C24" s="31">
        <f t="shared" ref="C24" si="38">C23+TIME(0,0,(3600*($O24-$O23)/(INDEX($T$5:$AB$6,MATCH(C$15,$S$5:$S$6,0),MATCH(CONCATENATE($P24,$Q24),$T$4:$AB$4,0)))+$T$8))</f>
        <v>0.6237731481481481</v>
      </c>
      <c r="D24" s="31">
        <f t="shared" ref="D24:E24" si="39">D23+TIME(0,0,(3600*($O24-$O23)/(INDEX($T$5:$AB$6,MATCH(D$15,$S$5:$S$6,0),MATCH(CONCATENATE($P24,$Q24),$T$4:$AB$4,0)))+$T$8))</f>
        <v>0.85293981481481485</v>
      </c>
      <c r="E24" s="31">
        <f t="shared" si="39"/>
        <v>0.9987731481481481</v>
      </c>
      <c r="F24" s="32">
        <v>1.2</v>
      </c>
      <c r="G24" s="32">
        <v>8</v>
      </c>
      <c r="H24" s="33" t="s">
        <v>57</v>
      </c>
      <c r="I24" s="31">
        <f t="shared" ref="I24:M24" si="40">I25+TIME(0,0,(3600*($O25-$O24)/(INDEX($T$5:$AB$6,MATCH(I$15,$S$5:$S$6,0),MATCH(CONCATENATE($P25,$Q25),$T$4:$AB$4,0)))+$T$8))</f>
        <v>0.28966435185185185</v>
      </c>
      <c r="J24" s="31">
        <f t="shared" si="40"/>
        <v>0.49452546296296301</v>
      </c>
      <c r="K24" s="31">
        <f t="shared" si="40"/>
        <v>0.65424768518518517</v>
      </c>
      <c r="L24" s="31">
        <f t="shared" si="40"/>
        <v>0.87646990740740738</v>
      </c>
      <c r="M24" s="50">
        <f t="shared" si="40"/>
        <v>0.23063657407407406</v>
      </c>
      <c r="N24" s="1"/>
      <c r="O24" s="1">
        <f t="shared" si="5"/>
        <v>19.8</v>
      </c>
      <c r="P24" s="34" t="s">
        <v>52</v>
      </c>
      <c r="Q24" s="34" t="s">
        <v>56</v>
      </c>
      <c r="R24" s="35">
        <f t="shared" ref="R24:S24" si="41">TIME(0,0,(3600*($O24-$O23)/(INDEX($T$5:$AB$6,MATCH(R$15,$S$5:$S$6,0),MATCH((CONCATENATE($P24,$Q24)),$T$4:$AB$4,0)))))</f>
        <v>9.9537037037037042E-4</v>
      </c>
      <c r="S24" s="35">
        <f t="shared" si="41"/>
        <v>1.25E-3</v>
      </c>
      <c r="T24" s="1"/>
      <c r="U24" s="36"/>
      <c r="V24" s="1"/>
      <c r="W24" s="1"/>
      <c r="X24" s="1"/>
      <c r="Y24" s="1"/>
      <c r="Z24" s="1"/>
      <c r="AA24" s="1"/>
      <c r="AB24" s="1"/>
    </row>
    <row r="25" spans="1:28" ht="13.5" customHeight="1" x14ac:dyDescent="0.2">
      <c r="A25" s="49">
        <f t="shared" ref="A25:B25" si="42">A24+TIME(0,0,(3600*($O25-$O24)/(INDEX($T$5:$AB$6,MATCH(A$15,$S$5:$S$6,0),MATCH(CONCATENATE($P25,$Q25),$T$4:$AB$4,0)))+$T$8))</f>
        <v>0.27802083333333333</v>
      </c>
      <c r="B25" s="31">
        <f t="shared" si="42"/>
        <v>0.46552083333333333</v>
      </c>
      <c r="C25" s="31">
        <f t="shared" ref="C25" si="43">C24+TIME(0,0,(3600*($O25-$O24)/(INDEX($T$5:$AB$6,MATCH(C$15,$S$5:$S$6,0),MATCH(CONCATENATE($P25,$Q25),$T$4:$AB$4,0)))+$T$8))</f>
        <v>0.62524305555555548</v>
      </c>
      <c r="D25" s="31">
        <f t="shared" ref="D25:E25" si="44">D24+TIME(0,0,(3600*($O25-$O24)/(INDEX($T$5:$AB$6,MATCH(D$15,$S$5:$S$6,0),MATCH(CONCATENATE($P25,$Q25),$T$4:$AB$4,0)))+$T$8))</f>
        <v>0.85440972222222222</v>
      </c>
      <c r="E25" s="31">
        <f t="shared" si="44"/>
        <v>1.0002430555555555</v>
      </c>
      <c r="F25" s="32">
        <v>1.3</v>
      </c>
      <c r="G25" s="32">
        <v>9</v>
      </c>
      <c r="H25" s="33" t="s">
        <v>58</v>
      </c>
      <c r="I25" s="38">
        <v>0.28819444444444442</v>
      </c>
      <c r="J25" s="38">
        <v>0.49305555555555558</v>
      </c>
      <c r="K25" s="38">
        <v>0.65277777777777779</v>
      </c>
      <c r="L25" s="38">
        <v>0.875</v>
      </c>
      <c r="M25" s="51">
        <v>0.22916666666666666</v>
      </c>
      <c r="N25" s="1"/>
      <c r="O25" s="1">
        <f t="shared" si="5"/>
        <v>21.1</v>
      </c>
      <c r="P25" s="34" t="s">
        <v>52</v>
      </c>
      <c r="Q25" s="34" t="s">
        <v>56</v>
      </c>
      <c r="R25" s="35">
        <f t="shared" ref="R25:S25" si="45">TIME(0,0,(3600*($O25-$O24)/(INDEX($T$5:$AB$6,MATCH(R$15,$S$5:$S$6,0),MATCH((CONCATENATE($P25,$Q25)),$T$4:$AB$4,0)))))</f>
        <v>1.0763888888888889E-3</v>
      </c>
      <c r="S25" s="35">
        <f t="shared" si="45"/>
        <v>1.3541666666666667E-3</v>
      </c>
      <c r="T25" s="1"/>
      <c r="U25" s="36"/>
      <c r="V25" s="1"/>
      <c r="W25" s="1"/>
      <c r="X25" s="1"/>
      <c r="Y25" s="1"/>
      <c r="Z25" s="1"/>
      <c r="AA25" s="1"/>
      <c r="AB25" s="1"/>
    </row>
    <row r="26" spans="1:28" ht="13.5" customHeight="1" x14ac:dyDescent="0.2">
      <c r="A26" s="49"/>
      <c r="B26" s="31"/>
      <c r="C26" s="31"/>
      <c r="D26" s="31"/>
      <c r="E26" s="31"/>
      <c r="F26" s="32"/>
      <c r="G26" s="32"/>
      <c r="H26" s="33"/>
      <c r="I26" s="31"/>
      <c r="J26" s="31"/>
      <c r="K26" s="31"/>
      <c r="L26" s="31"/>
      <c r="M26" s="50"/>
      <c r="N26" s="1"/>
      <c r="O26" s="1"/>
      <c r="P26" s="1"/>
      <c r="Q26" s="1"/>
      <c r="R26" s="35"/>
      <c r="S26" s="35"/>
      <c r="T26" s="1"/>
      <c r="U26" s="36"/>
      <c r="V26" s="1"/>
      <c r="W26" s="1"/>
      <c r="X26" s="1"/>
      <c r="Y26" s="1"/>
      <c r="Z26" s="1"/>
      <c r="AA26" s="1"/>
      <c r="AB26" s="1"/>
    </row>
    <row r="27" spans="1:28" ht="13.5" customHeight="1" x14ac:dyDescent="0.2">
      <c r="A27" s="52" t="s">
        <v>59</v>
      </c>
      <c r="B27" s="53" t="s">
        <v>59</v>
      </c>
      <c r="C27" s="53" t="s">
        <v>59</v>
      </c>
      <c r="D27" s="53" t="s">
        <v>59</v>
      </c>
      <c r="E27" s="53" t="s">
        <v>59</v>
      </c>
      <c r="F27" s="53"/>
      <c r="G27" s="53"/>
      <c r="H27" s="54"/>
      <c r="I27" s="53" t="s">
        <v>59</v>
      </c>
      <c r="J27" s="53" t="s">
        <v>59</v>
      </c>
      <c r="K27" s="53" t="s">
        <v>59</v>
      </c>
      <c r="L27" s="53" t="s">
        <v>59</v>
      </c>
      <c r="M27" s="55" t="s">
        <v>59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3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3.5" customHeight="1" x14ac:dyDescent="0.2">
      <c r="A29" s="1"/>
      <c r="B29" s="1"/>
      <c r="C29" s="1"/>
      <c r="D29" s="1"/>
      <c r="E29" s="1"/>
      <c r="F29" s="1"/>
      <c r="G29" s="1"/>
      <c r="H29" s="1"/>
      <c r="I29" s="1" t="s">
        <v>60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3.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3.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9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2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2.75" customHeight="1" x14ac:dyDescent="0.25">
      <c r="A54" s="39"/>
      <c r="B54" s="39"/>
      <c r="C54" s="39"/>
      <c r="D54" s="39"/>
      <c r="E54" s="39"/>
      <c r="F54" s="39"/>
      <c r="G54" s="39"/>
      <c r="H54" s="39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2">
      <c r="A55" s="1"/>
      <c r="B55" s="40"/>
      <c r="C55" s="40"/>
      <c r="D55" s="40"/>
      <c r="E55" s="40"/>
      <c r="F55" s="40"/>
      <c r="G55" s="40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">
      <c r="A56" s="1"/>
      <c r="B56" s="40"/>
      <c r="C56" s="40"/>
      <c r="D56" s="40"/>
      <c r="E56" s="40"/>
      <c r="F56" s="40"/>
      <c r="G56" s="4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">
      <c r="A57" s="1"/>
      <c r="B57" s="40"/>
      <c r="C57" s="40"/>
      <c r="D57" s="40"/>
      <c r="E57" s="40"/>
      <c r="F57" s="40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">
      <c r="A58" s="1"/>
      <c r="B58" s="4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">
      <c r="A59" s="1"/>
      <c r="B59" s="4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2">
      <c r="A60" s="1"/>
      <c r="B60" s="4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">
      <c r="A61" s="1"/>
      <c r="B61" s="4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5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5">
      <c r="A63" s="39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6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6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6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6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6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2023-02-24T09:39:52Z</dcterms:modified>
</cp:coreProperties>
</file>